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1\TRANSPARENCIA LGCG - LDF\ANUAL\4.1 Proyecciones de Ingresos\"/>
    </mc:Choice>
  </mc:AlternateContent>
  <bookViews>
    <workbookView xWindow="0" yWindow="0" windowWidth="24000" windowHeight="9600"/>
  </bookViews>
  <sheets>
    <sheet name="PI_202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37" i="1" l="1"/>
  <c r="F37" i="1"/>
  <c r="E37" i="1"/>
  <c r="D37" i="1"/>
  <c r="C37" i="1"/>
  <c r="B37" i="1"/>
  <c r="G29" i="1"/>
  <c r="F29" i="1"/>
  <c r="E29" i="1"/>
  <c r="D29" i="1"/>
  <c r="C29" i="1"/>
  <c r="B29" i="1"/>
  <c r="C24" i="1"/>
  <c r="D24" i="1" s="1"/>
  <c r="C22" i="1"/>
  <c r="B22" i="1"/>
  <c r="C15" i="1"/>
  <c r="D15" i="1" s="1"/>
  <c r="C8" i="1" l="1"/>
  <c r="C32" i="1" s="1"/>
  <c r="E15" i="1"/>
  <c r="D8" i="1"/>
  <c r="E24" i="1"/>
  <c r="D22" i="1"/>
  <c r="A2" i="1"/>
  <c r="D32" i="1" l="1"/>
  <c r="E22" i="1"/>
  <c r="F24" i="1"/>
  <c r="F15" i="1"/>
  <c r="E8" i="1"/>
  <c r="F8" i="1" l="1"/>
  <c r="G15" i="1"/>
  <c r="G8" i="1" s="1"/>
  <c r="F22" i="1"/>
  <c r="G24" i="1"/>
  <c r="G22" i="1" s="1"/>
  <c r="E32" i="1"/>
  <c r="F32" i="1" l="1"/>
  <c r="G32" i="1"/>
  <c r="B8" i="1"/>
  <c r="B32" i="1" s="1"/>
</calcChain>
</file>

<file path=xl/sharedStrings.xml><?xml version="1.0" encoding="utf-8"?>
<sst xmlns="http://schemas.openxmlformats.org/spreadsheetml/2006/main" count="37" uniqueCount="37">
  <si>
    <t>Formato 7 a) Proyecciones de Ingresos - LDF</t>
  </si>
  <si>
    <t>Proyecciones de Ingresos - LDF</t>
  </si>
  <si>
    <t>(PESOS)</t>
  </si>
  <si>
    <t>(CIFRAS NOMINALES)</t>
  </si>
  <si>
    <t>Concepto (b)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</si>
  <si>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</si>
  <si>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</si>
  <si>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</si>
  <si>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</si>
  <si>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</si>
  <si>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</si>
  <si>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</si>
  <si>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</si>
  <si>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</si>
  <si>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</si>
  <si>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</si>
  <si>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</si>
  <si>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</si>
  <si>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</si>
  <si>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</si>
  <si>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</si>
  <si>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</si>
  <si>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</si>
  <si>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</si>
  <si>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</si>
  <si>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</si>
  <si>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</si>
  <si>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</si>
  <si>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</si>
  <si>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</si>
  <si>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</si>
  <si>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2022 (d)</t>
  </si>
  <si>
    <t>2023 (d)</t>
  </si>
  <si>
    <t>2024 (d)</t>
  </si>
  <si>
    <t>2025 (d)</t>
  </si>
  <si>
    <t>2026 (d)</t>
  </si>
  <si>
    <t>Año en Cuestión
(de proyecto de presupuesto) ©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</si>
</sst>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" fillId="3" borderId="6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9" xfId="0" applyFill="1" applyBorder="1" applyAlignment="1">
      <alignment horizontal="left" vertical="center" indent="6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9" xfId="0" applyFill="1" applyBorder="1" applyAlignment="1">
      <alignment horizontal="left" indent="6"/>
    </xf>
    <xf numFmtId="0" fontId="0" fillId="3" borderId="9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9" xfId="0" applyFont="1" applyFill="1" applyBorder="1" applyAlignment="1">
      <alignment horizontal="left" vertical="center" indent="6"/>
    </xf>
    <xf numFmtId="0" fontId="1" fillId="3" borderId="9" xfId="0" applyFont="1" applyFill="1" applyBorder="1" applyAlignment="1">
      <alignment horizontal="left" indent="3"/>
    </xf>
    <xf numFmtId="0" fontId="1" fillId="3" borderId="9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wrapText="1" indent="3"/>
    </xf>
    <xf numFmtId="0" fontId="0" fillId="3" borderId="7" xfId="0" applyFill="1" applyBorder="1" applyAlignment="1">
      <alignment vertical="center"/>
    </xf>
    <xf numFmtId="0" fontId="0" fillId="3" borderId="7" xfId="0" applyFill="1" applyBorder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3" fontId="1" fillId="3" borderId="9" xfId="1" applyFont="1" applyFill="1" applyBorder="1" applyAlignment="1" applyProtection="1">
      <alignment vertical="center"/>
      <protection locked="0"/>
    </xf>
    <xf numFmtId="43" fontId="1" fillId="3" borderId="6" xfId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beth%20Becerra/Documents/CONTABILIDAD%202019/LEY%20DE%20DISCIPLINA%20FINANCIERA/1ER.%20TRIMESTRE%202019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1">
          <cell r="C11" t="str">
            <v>Municipio de Jiutepec, Gobierno del Estado de Morelos</v>
          </cell>
        </row>
        <row r="23">
          <cell r="D23">
            <v>2020</v>
          </cell>
          <cell r="E23" t="str">
            <v>2021 (d)</v>
          </cell>
          <cell r="F23" t="str">
            <v>2022 (d)</v>
          </cell>
          <cell r="G23" t="str">
            <v>2023 (d)</v>
          </cell>
          <cell r="H23" t="str">
            <v>2024 (d)</v>
          </cell>
          <cell r="I23" t="str">
            <v>2025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">
          <cell r="C8">
            <v>79875223.790000007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7" workbookViewId="0">
      <selection activeCell="B27" sqref="B27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tr">
        <f>ENTIDAD</f>
        <v>Municipio de Jiutepec, Gobierno del Estado de Morelos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5" t="s">
        <v>3</v>
      </c>
      <c r="B5" s="26"/>
      <c r="C5" s="26"/>
      <c r="D5" s="26"/>
      <c r="E5" s="26"/>
      <c r="F5" s="26"/>
      <c r="G5" s="27"/>
    </row>
    <row r="6" spans="1:7" x14ac:dyDescent="0.25">
      <c r="A6" s="28" t="s">
        <v>4</v>
      </c>
      <c r="B6" s="1"/>
      <c r="C6" s="19" t="s">
        <v>31</v>
      </c>
      <c r="D6" s="19" t="s">
        <v>32</v>
      </c>
      <c r="E6" s="19" t="s">
        <v>33</v>
      </c>
      <c r="F6" s="19" t="s">
        <v>34</v>
      </c>
      <c r="G6" s="19" t="s">
        <v>35</v>
      </c>
    </row>
    <row r="7" spans="1:7" ht="48" customHeight="1" x14ac:dyDescent="0.25">
      <c r="A7" s="29"/>
      <c r="B7" s="2" t="s">
        <v>36</v>
      </c>
      <c r="C7" s="20"/>
      <c r="D7" s="20"/>
      <c r="E7" s="20"/>
      <c r="F7" s="20"/>
      <c r="G7" s="20"/>
    </row>
    <row r="8" spans="1:7" s="6" customFormat="1" x14ac:dyDescent="0.25">
      <c r="A8" s="4" t="s">
        <v>5</v>
      </c>
      <c r="B8" s="5">
        <f>SUM(B9:B20)</f>
        <v>84114141.829999998</v>
      </c>
      <c r="C8" s="31">
        <f t="shared" ref="C8:G8" si="0">SUM(C9:C20)</f>
        <v>88319848.921499997</v>
      </c>
      <c r="D8" s="31">
        <f t="shared" si="0"/>
        <v>92735841.367575005</v>
      </c>
      <c r="E8" s="5">
        <f t="shared" si="0"/>
        <v>97372633.435953766</v>
      </c>
      <c r="F8" s="5">
        <f t="shared" si="0"/>
        <v>102241265.10775146</v>
      </c>
      <c r="G8" s="5">
        <f t="shared" si="0"/>
        <v>107353328.36313903</v>
      </c>
    </row>
    <row r="9" spans="1:7" s="6" customFormat="1" x14ac:dyDescent="0.25">
      <c r="A9" s="7" t="s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s="6" customFormat="1" x14ac:dyDescent="0.25">
      <c r="A10" s="7" t="s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s="6" customFormat="1" x14ac:dyDescent="0.25">
      <c r="A11" s="7" t="s">
        <v>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s="6" customFormat="1" x14ac:dyDescent="0.25">
      <c r="A12" s="7" t="s">
        <v>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s="6" customFormat="1" x14ac:dyDescent="0.25">
      <c r="A13" s="7" t="s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s="6" customFormat="1" x14ac:dyDescent="0.25">
      <c r="A14" s="7" t="s">
        <v>11</v>
      </c>
      <c r="B14" s="8">
        <v>0</v>
      </c>
      <c r="C14" s="8">
        <v>0</v>
      </c>
      <c r="D14" s="8">
        <v>0</v>
      </c>
      <c r="E14" s="8"/>
      <c r="F14" s="8">
        <v>0</v>
      </c>
      <c r="G14" s="8">
        <v>0</v>
      </c>
    </row>
    <row r="15" spans="1:7" s="6" customFormat="1" x14ac:dyDescent="0.25">
      <c r="A15" s="7" t="s">
        <v>12</v>
      </c>
      <c r="B15" s="8">
        <v>22331418.829999998</v>
      </c>
      <c r="C15" s="8">
        <f>+B15*1.05</f>
        <v>23447989.771499999</v>
      </c>
      <c r="D15" s="8">
        <f>+C15*1.05</f>
        <v>24620389.260074999</v>
      </c>
      <c r="E15" s="8">
        <f>+D15*1.05</f>
        <v>25851408.72307875</v>
      </c>
      <c r="F15" s="8">
        <f>+E15*1.05</f>
        <v>27143979.159232687</v>
      </c>
      <c r="G15" s="8">
        <f>+F15*1.05</f>
        <v>28501178.117194321</v>
      </c>
    </row>
    <row r="16" spans="1:7" s="6" customFormat="1" x14ac:dyDescent="0.25">
      <c r="A16" s="7" t="s">
        <v>13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s="6" customFormat="1" x14ac:dyDescent="0.25">
      <c r="A17" s="9" t="s">
        <v>14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s="6" customFormat="1" x14ac:dyDescent="0.25">
      <c r="A18" s="7" t="s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s="6" customFormat="1" x14ac:dyDescent="0.25">
      <c r="A19" s="7" t="s">
        <v>16</v>
      </c>
      <c r="B19" s="8">
        <v>61782723</v>
      </c>
      <c r="C19" s="8">
        <f>+B19*1.05</f>
        <v>64871859.150000006</v>
      </c>
      <c r="D19" s="8">
        <f>+C19*1.05</f>
        <v>68115452.107500002</v>
      </c>
      <c r="E19" s="8">
        <f>+D19*1.05</f>
        <v>71521224.712875009</v>
      </c>
      <c r="F19" s="8">
        <f>+E19*1.05</f>
        <v>75097285.948518768</v>
      </c>
      <c r="G19" s="8">
        <f>+F19*1.05</f>
        <v>78852150.245944709</v>
      </c>
    </row>
    <row r="20" spans="1:7" s="6" customFormat="1" x14ac:dyDescent="0.25">
      <c r="A20" s="7" t="s">
        <v>17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s="6" customFormat="1" x14ac:dyDescent="0.25">
      <c r="A21" s="10"/>
      <c r="B21" s="10"/>
      <c r="C21" s="10"/>
      <c r="D21" s="10"/>
      <c r="E21" s="10"/>
      <c r="F21" s="10"/>
      <c r="G21" s="10"/>
    </row>
    <row r="22" spans="1:7" s="6" customFormat="1" x14ac:dyDescent="0.25">
      <c r="A22" s="11" t="s">
        <v>18</v>
      </c>
      <c r="B22" s="12">
        <f>SUM(B23:B27)</f>
        <v>783228.18</v>
      </c>
      <c r="C22" s="30">
        <f t="shared" ref="C22:G22" si="1">SUM(C23:C27)</f>
        <v>939873.81599999999</v>
      </c>
      <c r="D22" s="12">
        <f t="shared" si="1"/>
        <v>1127848.5792</v>
      </c>
      <c r="E22" s="12">
        <f t="shared" si="1"/>
        <v>1353418.29504</v>
      </c>
      <c r="F22" s="12">
        <f t="shared" si="1"/>
        <v>1624101.954048</v>
      </c>
      <c r="G22" s="12">
        <f t="shared" si="1"/>
        <v>1948922.3448576001</v>
      </c>
    </row>
    <row r="23" spans="1:7" s="6" customFormat="1" x14ac:dyDescent="0.25">
      <c r="A23" s="7" t="s">
        <v>19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s="6" customFormat="1" x14ac:dyDescent="0.25">
      <c r="A24" s="7" t="s">
        <v>20</v>
      </c>
      <c r="B24" s="8">
        <v>783228.18</v>
      </c>
      <c r="C24" s="8">
        <f>+B24*1.2</f>
        <v>939873.81599999999</v>
      </c>
      <c r="D24" s="8">
        <f t="shared" ref="D24:G24" si="2">+C24*1.2</f>
        <v>1127848.5792</v>
      </c>
      <c r="E24" s="8">
        <f t="shared" si="2"/>
        <v>1353418.29504</v>
      </c>
      <c r="F24" s="8">
        <f t="shared" si="2"/>
        <v>1624101.954048</v>
      </c>
      <c r="G24" s="8">
        <f t="shared" si="2"/>
        <v>1948922.3448576001</v>
      </c>
    </row>
    <row r="25" spans="1:7" s="6" customFormat="1" x14ac:dyDescent="0.25">
      <c r="A25" s="7" t="s">
        <v>21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s="6" customFormat="1" x14ac:dyDescent="0.25">
      <c r="A26" s="13" t="s">
        <v>22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s="6" customFormat="1" x14ac:dyDescent="0.25">
      <c r="A27" s="7" t="s">
        <v>23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s="6" customFormat="1" x14ac:dyDescent="0.25">
      <c r="A28" s="10"/>
      <c r="B28" s="10"/>
      <c r="C28" s="10"/>
      <c r="D28" s="10"/>
      <c r="E28" s="10"/>
      <c r="F28" s="10"/>
      <c r="G28" s="10"/>
    </row>
    <row r="29" spans="1:7" s="6" customFormat="1" x14ac:dyDescent="0.25">
      <c r="A29" s="11" t="s">
        <v>24</v>
      </c>
      <c r="B29" s="12">
        <f>B30</f>
        <v>0</v>
      </c>
      <c r="C29" s="12">
        <f t="shared" ref="C29:G29" si="3">C30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</row>
    <row r="30" spans="1:7" s="6" customFormat="1" x14ac:dyDescent="0.25">
      <c r="A30" s="7" t="s">
        <v>25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7" s="6" customFormat="1" x14ac:dyDescent="0.25">
      <c r="A31" s="10"/>
      <c r="B31" s="10"/>
      <c r="C31" s="10"/>
      <c r="D31" s="10"/>
      <c r="E31" s="10"/>
      <c r="F31" s="10"/>
      <c r="G31" s="10"/>
    </row>
    <row r="32" spans="1:7" s="6" customFormat="1" x14ac:dyDescent="0.25">
      <c r="A32" s="14" t="s">
        <v>26</v>
      </c>
      <c r="B32" s="12">
        <f>B29+B22+B8</f>
        <v>84897370.010000005</v>
      </c>
      <c r="C32" s="30">
        <f t="shared" ref="C32:F32" si="4">C29+C22+C8</f>
        <v>89259722.737499997</v>
      </c>
      <c r="D32" s="30">
        <f t="shared" si="4"/>
        <v>93863689.946775004</v>
      </c>
      <c r="E32" s="30">
        <f t="shared" si="4"/>
        <v>98726051.730993763</v>
      </c>
      <c r="F32" s="30">
        <f t="shared" si="4"/>
        <v>103865367.06179945</v>
      </c>
      <c r="G32" s="12">
        <f>G29+G22+G8</f>
        <v>109302250.70799664</v>
      </c>
    </row>
    <row r="33" spans="1:7" s="6" customFormat="1" x14ac:dyDescent="0.25">
      <c r="A33" s="10"/>
      <c r="B33" s="10"/>
      <c r="C33" s="10"/>
      <c r="D33" s="10"/>
      <c r="E33" s="10"/>
      <c r="F33" s="10"/>
      <c r="G33" s="10"/>
    </row>
    <row r="34" spans="1:7" s="6" customFormat="1" x14ac:dyDescent="0.25">
      <c r="A34" s="11" t="s">
        <v>27</v>
      </c>
      <c r="B34" s="15"/>
      <c r="C34" s="15"/>
      <c r="D34" s="15"/>
      <c r="E34" s="15"/>
      <c r="F34" s="15"/>
      <c r="G34" s="15"/>
    </row>
    <row r="35" spans="1:7" s="6" customFormat="1" ht="30" x14ac:dyDescent="0.25">
      <c r="A35" s="16" t="s">
        <v>28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s="6" customFormat="1" ht="30" x14ac:dyDescent="0.25">
      <c r="A36" s="16" t="s">
        <v>29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s="6" customFormat="1" x14ac:dyDescent="0.25">
      <c r="A37" s="11" t="s">
        <v>30</v>
      </c>
      <c r="B37" s="12">
        <f>B36+B35</f>
        <v>0</v>
      </c>
      <c r="C37" s="12">
        <f t="shared" ref="C37:F37" si="5">C36+C35</f>
        <v>0</v>
      </c>
      <c r="D37" s="12">
        <f t="shared" si="5"/>
        <v>0</v>
      </c>
      <c r="E37" s="12">
        <f t="shared" si="5"/>
        <v>0</v>
      </c>
      <c r="F37" s="12">
        <f t="shared" si="5"/>
        <v>0</v>
      </c>
      <c r="G37" s="12">
        <f>G36+G35</f>
        <v>0</v>
      </c>
    </row>
    <row r="38" spans="1:7" s="6" customFormat="1" x14ac:dyDescent="0.25">
      <c r="A38" s="17"/>
      <c r="B38" s="18"/>
      <c r="C38" s="18"/>
      <c r="D38" s="18"/>
      <c r="E38" s="18"/>
      <c r="F38" s="18"/>
      <c r="G38" s="18"/>
    </row>
    <row r="39" spans="1:7" hidden="1" x14ac:dyDescent="0.25">
      <c r="A39" s="3"/>
      <c r="B39" s="3"/>
      <c r="C39" s="3"/>
      <c r="D39" s="3"/>
      <c r="E39" s="3"/>
      <c r="F39" s="3"/>
      <c r="G39" s="3"/>
    </row>
    <row r="40" spans="1:7" hidden="1" x14ac:dyDescent="0.25">
      <c r="A40" s="3"/>
      <c r="B40" s="3"/>
      <c r="C40" s="3"/>
      <c r="D40" s="3"/>
      <c r="E40" s="3"/>
      <c r="F40" s="3"/>
      <c r="G40" s="3"/>
    </row>
    <row r="41" spans="1:7" hidden="1" x14ac:dyDescent="0.25">
      <c r="A41" s="3"/>
      <c r="B41" s="3"/>
      <c r="C41" s="3"/>
      <c r="D41" s="3"/>
      <c r="E41" s="3"/>
      <c r="F41" s="3"/>
      <c r="G41" s="3"/>
    </row>
    <row r="42" spans="1:7" hidden="1" x14ac:dyDescent="0.25">
      <c r="A42" s="3"/>
      <c r="B42" s="3"/>
      <c r="C42" s="3"/>
      <c r="D42" s="3"/>
      <c r="E42" s="3"/>
      <c r="F42" s="3"/>
      <c r="G42" s="3"/>
    </row>
    <row r="43" spans="1:7" hidden="1" x14ac:dyDescent="0.25">
      <c r="A43" s="3"/>
      <c r="B43" s="3"/>
      <c r="C43" s="3"/>
      <c r="D43" s="3"/>
      <c r="E43" s="3"/>
      <c r="F43" s="3"/>
      <c r="G43" s="3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7">
      <formula1>-1.79769313486231E+100</formula1>
      <formula2>1.79769313486231E+100</formula2>
    </dataValidation>
    <dataValidation allowBlank="1" showInputMessage="1" showErrorMessage="1" prompt="Año 5 (d)" sqref="G6:G7"/>
    <dataValidation allowBlank="1" showInputMessage="1" showErrorMessage="1" prompt="Año 4 (d)" sqref="F6:F7"/>
    <dataValidation allowBlank="1" showInputMessage="1" showErrorMessage="1" prompt="Año 3 (d)" sqref="E6:E7"/>
    <dataValidation allowBlank="1" showInputMessage="1" showErrorMessage="1" prompt="Año 2 (d)" sqref="D6:D7"/>
    <dataValidation allowBlank="1" showInputMessage="1" showErrorMessage="1" prompt="Año 1 (d)" sqref="C6:C7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'C:\Users\Floribeth Becerra\Documents\CONTABILIDAD 2019\LEY DE DISCIPLINA FINANCIERA\1ER. TRIMESTRE 2019\[Formatos_Anexo_1_Criterios_LDF (1).xlsm]Info General'!#REF!</xm:f>
          </x14:formula1>
          <x14:formula2>
            <xm:f>'C:\Users\Floribeth Becerra\Documents\CONTABILIDAD 2019\LEY DE DISCIPLINA FINANCIERA\1ER. TRIMESTRE 2019\[Formatos_Anexo_1_Criterios_LDF (1).xlsm]Info General'!#REF!</xm:f>
          </x14:formula2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2019-04-23T17:57:28Z</dcterms:created>
  <dcterms:modified xsi:type="dcterms:W3CDTF">2021-04-29T18:41:10Z</dcterms:modified>
</cp:coreProperties>
</file>